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201AB19-0377-45F7-BF08-4A5D100D897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심사결과" sheetId="3" r:id="rId1"/>
  </sheets>
  <definedNames>
    <definedName name="_xlnm._FilterDatabase" localSheetId="0" hidden="1">심사결과!$B$3:$U$20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19" i="3" l="1"/>
  <c r="R20" i="3"/>
  <c r="L20" i="3"/>
  <c r="R19" i="3"/>
  <c r="L19" i="3"/>
  <c r="R18" i="3"/>
  <c r="S18" i="3" s="1"/>
  <c r="L18" i="3"/>
  <c r="R17" i="3"/>
  <c r="S17" i="3"/>
  <c r="L17" i="3"/>
  <c r="R16" i="3"/>
  <c r="S16" i="3" s="1"/>
  <c r="L16" i="3"/>
  <c r="R15" i="3"/>
  <c r="S15" i="3"/>
  <c r="L15" i="3"/>
  <c r="R14" i="3"/>
  <c r="S14" i="3"/>
  <c r="L14" i="3"/>
  <c r="R13" i="3"/>
  <c r="S13" i="3"/>
  <c r="L13" i="3"/>
  <c r="R12" i="3"/>
  <c r="S12" i="3"/>
  <c r="L12" i="3"/>
  <c r="R11" i="3"/>
  <c r="S11" i="3"/>
  <c r="L11" i="3"/>
  <c r="R10" i="3"/>
  <c r="S10" i="3"/>
  <c r="L10" i="3"/>
  <c r="R9" i="3"/>
  <c r="S9" i="3"/>
  <c r="L9" i="3"/>
  <c r="S8" i="3"/>
  <c r="R8" i="3"/>
  <c r="L8" i="3"/>
  <c r="R7" i="3"/>
  <c r="L7" i="3"/>
  <c r="S7" i="3" s="1"/>
  <c r="L6" i="3"/>
  <c r="S6" i="3" s="1"/>
  <c r="R6" i="3"/>
  <c r="R5" i="3"/>
  <c r="L5" i="3"/>
  <c r="S5" i="3" s="1"/>
  <c r="S20" i="3" l="1"/>
</calcChain>
</file>

<file path=xl/sharedStrings.xml><?xml version="1.0" encoding="utf-8"?>
<sst xmlns="http://schemas.openxmlformats.org/spreadsheetml/2006/main" count="124" uniqueCount="87">
  <si>
    <t>팀명</t>
  </si>
  <si>
    <t>과제명</t>
  </si>
  <si>
    <t>학과</t>
    <phoneticPr fontId="2" type="noConversion"/>
  </si>
  <si>
    <t>평균</t>
    <phoneticPr fontId="2" type="noConversion"/>
  </si>
  <si>
    <t>순위</t>
    <phoneticPr fontId="2" type="noConversion"/>
  </si>
  <si>
    <t>비고</t>
    <phoneticPr fontId="2" type="noConversion"/>
  </si>
  <si>
    <t>평균</t>
    <phoneticPr fontId="2" type="noConversion"/>
  </si>
  <si>
    <t>과제유형</t>
    <phoneticPr fontId="2" type="noConversion"/>
  </si>
  <si>
    <t>※ 평가방법</t>
    <phoneticPr fontId="2" type="noConversion"/>
  </si>
  <si>
    <t>최저점, 최고점을 제외한 점수로 평균계산</t>
    <phoneticPr fontId="2" type="noConversion"/>
  </si>
  <si>
    <t>서류심사(50%) + 발표심사(50%) = 100%</t>
    <phoneticPr fontId="2" type="noConversion"/>
  </si>
  <si>
    <t>최종점수</t>
    <phoneticPr fontId="2" type="noConversion"/>
  </si>
  <si>
    <t>동점자 발생 시, 발표영상 점수 높은 팀 우선</t>
    <phoneticPr fontId="2" type="noConversion"/>
  </si>
  <si>
    <t>탈락기준: 결과보고서,발표영상 평균 70점 미만</t>
    <phoneticPr fontId="2" type="noConversion"/>
  </si>
  <si>
    <t>영상디자인학과</t>
    <phoneticPr fontId="2" type="noConversion"/>
  </si>
  <si>
    <t>전기공학과</t>
    <phoneticPr fontId="2" type="noConversion"/>
  </si>
  <si>
    <t>바이오한약자원학과</t>
    <phoneticPr fontId="2" type="noConversion"/>
  </si>
  <si>
    <t>전자공학과</t>
    <phoneticPr fontId="2" type="noConversion"/>
  </si>
  <si>
    <t>농생명과학과</t>
    <phoneticPr fontId="2" type="noConversion"/>
  </si>
  <si>
    <t>일반형
(인문사회디자인형)</t>
    <phoneticPr fontId="2" type="noConversion"/>
  </si>
  <si>
    <t>일반형
(이공학창의형)</t>
    <phoneticPr fontId="2" type="noConversion"/>
  </si>
  <si>
    <t>기업연계형
(기업수요연계형)</t>
    <phoneticPr fontId="2" type="noConversion"/>
  </si>
  <si>
    <t>대표학생</t>
    <phoneticPr fontId="2" type="noConversion"/>
  </si>
  <si>
    <t>B
(노*영)</t>
    <phoneticPr fontId="2" type="noConversion"/>
  </si>
  <si>
    <t>C
(박*복)</t>
    <phoneticPr fontId="2" type="noConversion"/>
  </si>
  <si>
    <t>E
(정*진)</t>
    <phoneticPr fontId="2" type="noConversion"/>
  </si>
  <si>
    <t>대상</t>
    <phoneticPr fontId="2" type="noConversion"/>
  </si>
  <si>
    <t>최우수상</t>
    <phoneticPr fontId="2" type="noConversion"/>
  </si>
  <si>
    <t>우수상</t>
    <phoneticPr fontId="2" type="noConversion"/>
  </si>
  <si>
    <t>장려상</t>
    <phoneticPr fontId="2" type="noConversion"/>
  </si>
  <si>
    <t>결과보고서 심사</t>
    <phoneticPr fontId="2" type="noConversion"/>
  </si>
  <si>
    <t>발표영상 심사</t>
    <phoneticPr fontId="2" type="noConversion"/>
  </si>
  <si>
    <t>미선정</t>
    <phoneticPr fontId="2" type="noConversion"/>
  </si>
  <si>
    <t>R.G.H</t>
    <phoneticPr fontId="2" type="noConversion"/>
  </si>
  <si>
    <t>에너지 절감형 스마트 후드</t>
  </si>
  <si>
    <t>전기공학과</t>
  </si>
  <si>
    <t>김철민</t>
    <phoneticPr fontId="2" type="noConversion"/>
  </si>
  <si>
    <t>압전 광복합 도로 히팅 시스템</t>
  </si>
  <si>
    <t>안민준</t>
    <phoneticPr fontId="2" type="noConversion"/>
  </si>
  <si>
    <t>Blend</t>
    <phoneticPr fontId="2" type="noConversion"/>
  </si>
  <si>
    <t>색온도 스펙트럼과 태양광 스트링의 임피던스를 이용한 DC 아크 검출기</t>
  </si>
  <si>
    <t>ARCX</t>
    <phoneticPr fontId="2" type="noConversion"/>
  </si>
  <si>
    <t>제갈승신</t>
  </si>
  <si>
    <t>실시간 음성 제어와 장애물 인식 기반의 ROS 스마트 매장 안내 로봇</t>
  </si>
  <si>
    <t>루미</t>
    <phoneticPr fontId="2" type="noConversion"/>
  </si>
  <si>
    <t>이용교</t>
    <phoneticPr fontId="2" type="noConversion"/>
  </si>
  <si>
    <t>딥러닝 기반 조류 충돌 사고 방지 시스템</t>
  </si>
  <si>
    <t>C.B.G</t>
    <phoneticPr fontId="2" type="noConversion"/>
  </si>
  <si>
    <t>강지완</t>
    <phoneticPr fontId="2" type="noConversion"/>
  </si>
  <si>
    <t>스마트 이미지 인식 기반 실종 반려동물 탐색 시스템</t>
    <phoneticPr fontId="2" type="noConversion"/>
  </si>
  <si>
    <t>SB</t>
    <phoneticPr fontId="2" type="noConversion"/>
  </si>
  <si>
    <t>추윤형</t>
    <phoneticPr fontId="2" type="noConversion"/>
  </si>
  <si>
    <t>순천관광디저트상품개발</t>
  </si>
  <si>
    <t>순록</t>
    <phoneticPr fontId="2" type="noConversion"/>
  </si>
  <si>
    <t>회계학과</t>
    <phoneticPr fontId="2" type="noConversion"/>
  </si>
  <si>
    <t>박소연</t>
    <phoneticPr fontId="2" type="noConversion"/>
  </si>
  <si>
    <t>국내 신규 감 탄저병균 Colletotrichum fioriniae의 병원성 규명과 종합방제 전략</t>
    <phoneticPr fontId="2" type="noConversion"/>
  </si>
  <si>
    <t>감잡았다</t>
  </si>
  <si>
    <t>농생명과학과</t>
  </si>
  <si>
    <t>최선</t>
    <phoneticPr fontId="2" type="noConversion"/>
  </si>
  <si>
    <t>연근별 황기(Astragalus membranaceus) 추출물의 항미생물활성</t>
    <phoneticPr fontId="2" type="noConversion"/>
  </si>
  <si>
    <t>보원</t>
    <phoneticPr fontId="2" type="noConversion"/>
  </si>
  <si>
    <t>이소민</t>
    <phoneticPr fontId="2" type="noConversion"/>
  </si>
  <si>
    <t>스마트팜 폐배지 재순환</t>
    <phoneticPr fontId="2" type="noConversion"/>
  </si>
  <si>
    <t>GreenCycle</t>
    <phoneticPr fontId="2" type="noConversion"/>
  </si>
  <si>
    <t>이창곤</t>
    <phoneticPr fontId="2" type="noConversion"/>
  </si>
  <si>
    <t>온 디바이스 AI 기반 지능형 실시간 안전관리 시스템</t>
    <phoneticPr fontId="2" type="noConversion"/>
  </si>
  <si>
    <t>알파카</t>
    <phoneticPr fontId="2" type="noConversion"/>
  </si>
  <si>
    <t>민선호</t>
    <phoneticPr fontId="2" type="noConversion"/>
  </si>
  <si>
    <t>텅 빈 마지막 뉴욕 지하철을 배경으로 한 서스펜스 미디어 콘텐츠 제작</t>
  </si>
  <si>
    <t>영프레임</t>
  </si>
  <si>
    <t>김희은</t>
    <phoneticPr fontId="2" type="noConversion"/>
  </si>
  <si>
    <t>오렌지</t>
    <phoneticPr fontId="2" type="noConversion"/>
  </si>
  <si>
    <t>인공지능공학부</t>
    <phoneticPr fontId="2" type="noConversion"/>
  </si>
  <si>
    <t>장가연</t>
    <phoneticPr fontId="2" type="noConversion"/>
  </si>
  <si>
    <t>복숭아나무 궤양병 발생 원인병원균 구명 및 화학적 방제제 평가</t>
    <phoneticPr fontId="2" type="noConversion"/>
  </si>
  <si>
    <t>피치트리</t>
    <phoneticPr fontId="2" type="noConversion"/>
  </si>
  <si>
    <t>김유비</t>
    <phoneticPr fontId="2" type="noConversion"/>
  </si>
  <si>
    <t>도약</t>
    <phoneticPr fontId="2" type="noConversion"/>
  </si>
  <si>
    <t>포토카드 입장권</t>
    <phoneticPr fontId="2" type="noConversion"/>
  </si>
  <si>
    <t>케케크롱</t>
    <phoneticPr fontId="2" type="noConversion"/>
  </si>
  <si>
    <t>김준호</t>
    <phoneticPr fontId="2" type="noConversion"/>
  </si>
  <si>
    <t>정해진 운명을 거역하는 역행자를 주제로 한 혼합 미디어 콘텐츠 개발</t>
    <phoneticPr fontId="2" type="noConversion"/>
  </si>
  <si>
    <t>유형별우수상</t>
    <phoneticPr fontId="2" type="noConversion"/>
  </si>
  <si>
    <t>2025학년도 캡스톤디자인 우수과제 심사결과</t>
    <phoneticPr fontId="2" type="noConversion"/>
  </si>
  <si>
    <t>A
(김*욱)</t>
    <phoneticPr fontId="2" type="noConversion"/>
  </si>
  <si>
    <t>D
(손*수)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</si>
</sst>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_ "/>
    <numFmt numFmtId="177" formatCode="0.000"/>
  </numFmts>
  <fonts count="7" x14ac:knownFonts="1">
    <font>
      <sz val="11"/>
      <color rgb="FF000000"/>
      <name val="Calibri"/>
      <family val="2"/>
    </font>
    <font>
      <sz val="11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8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/>
    <xf numFmtId="41" fontId="6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1" fontId="1" fillId="0" borderId="0" xfId="2" applyFont="1" applyFill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V433"/>
  <sheetViews>
    <sheetView tabSelected="1" topLeftCell="C1" zoomScale="85" zoomScaleNormal="85" workbookViewId="0">
      <selection activeCell="U24" sqref="U24"/>
    </sheetView>
  </sheetViews>
  <sheetFormatPr defaultRowHeight="16.5" x14ac:dyDescent="0.25"/>
  <cols>
    <col min="1" max="1" width="3.42578125" style="1" customWidth="1"/>
    <col min="2" max="2" width="15.7109375" style="1" customWidth="1"/>
    <col min="3" max="3" width="73.140625" style="1" customWidth="1"/>
    <col min="4" max="4" width="32.42578125" style="1" customWidth="1"/>
    <col min="5" max="5" width="21.5703125" style="1" bestFit="1" customWidth="1"/>
    <col min="6" max="6" width="24.5703125" style="1" customWidth="1"/>
    <col min="7" max="7" width="9" style="1" customWidth="1"/>
    <col min="8" max="12" width="8.7109375" style="1" bestFit="1" customWidth="1"/>
    <col min="13" max="13" width="8.28515625" style="1" customWidth="1"/>
    <col min="14" max="18" width="8.7109375" style="1" bestFit="1" customWidth="1"/>
    <col min="19" max="19" width="12.5703125" style="1" customWidth="1"/>
    <col min="20" max="20" width="15.42578125" style="1" bestFit="1" customWidth="1"/>
    <col min="21" max="21" width="20.85546875" style="1" customWidth="1"/>
    <col min="22" max="22" width="33.5703125" style="1" bestFit="1" customWidth="1"/>
    <col min="23" max="23" width="14.7109375" style="1" bestFit="1" customWidth="1"/>
    <col min="24" max="16384" width="9.140625" style="1"/>
  </cols>
  <sheetData>
    <row r="1" spans="2:22" ht="26.25" x14ac:dyDescent="0.25">
      <c r="B1" s="25" t="s">
        <v>84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2:22" ht="17.25" thickBot="1" x14ac:dyDescent="0.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2:22" x14ac:dyDescent="0.25">
      <c r="B3" s="26" t="s">
        <v>0</v>
      </c>
      <c r="C3" s="30" t="s">
        <v>1</v>
      </c>
      <c r="D3" s="30" t="s">
        <v>7</v>
      </c>
      <c r="E3" s="30" t="s">
        <v>2</v>
      </c>
      <c r="F3" s="30" t="s">
        <v>22</v>
      </c>
      <c r="G3" s="26" t="s">
        <v>30</v>
      </c>
      <c r="H3" s="26"/>
      <c r="I3" s="26"/>
      <c r="J3" s="26"/>
      <c r="K3" s="26"/>
      <c r="L3" s="26" t="s">
        <v>3</v>
      </c>
      <c r="M3" s="26" t="s">
        <v>31</v>
      </c>
      <c r="N3" s="26"/>
      <c r="O3" s="26"/>
      <c r="P3" s="26"/>
      <c r="Q3" s="26"/>
      <c r="R3" s="30" t="s">
        <v>6</v>
      </c>
      <c r="S3" s="30" t="s">
        <v>11</v>
      </c>
      <c r="T3" s="26" t="s">
        <v>4</v>
      </c>
      <c r="U3" s="28" t="s">
        <v>5</v>
      </c>
    </row>
    <row r="4" spans="2:22" s="3" customFormat="1" ht="33.75" thickBot="1" x14ac:dyDescent="0.3">
      <c r="B4" s="27"/>
      <c r="C4" s="31"/>
      <c r="D4" s="31"/>
      <c r="E4" s="31"/>
      <c r="F4" s="31"/>
      <c r="G4" s="18" t="s">
        <v>85</v>
      </c>
      <c r="H4" s="18" t="s">
        <v>23</v>
      </c>
      <c r="I4" s="18" t="s">
        <v>24</v>
      </c>
      <c r="J4" s="18" t="s">
        <v>86</v>
      </c>
      <c r="K4" s="18" t="s">
        <v>25</v>
      </c>
      <c r="L4" s="27"/>
      <c r="M4" s="18" t="s">
        <v>85</v>
      </c>
      <c r="N4" s="18" t="s">
        <v>23</v>
      </c>
      <c r="O4" s="18" t="s">
        <v>24</v>
      </c>
      <c r="P4" s="18" t="s">
        <v>86</v>
      </c>
      <c r="Q4" s="18" t="s">
        <v>25</v>
      </c>
      <c r="R4" s="31"/>
      <c r="S4" s="31"/>
      <c r="T4" s="27"/>
      <c r="U4" s="29"/>
    </row>
    <row r="5" spans="2:22" s="8" customFormat="1" ht="30" customHeight="1" thickTop="1" x14ac:dyDescent="0.25">
      <c r="B5" s="20" t="s">
        <v>33</v>
      </c>
      <c r="C5" s="21" t="s">
        <v>34</v>
      </c>
      <c r="D5" s="21" t="s">
        <v>20</v>
      </c>
      <c r="E5" s="20" t="s">
        <v>35</v>
      </c>
      <c r="F5" s="20" t="s">
        <v>36</v>
      </c>
      <c r="G5" s="11">
        <v>82</v>
      </c>
      <c r="H5" s="12">
        <v>80</v>
      </c>
      <c r="I5" s="11">
        <v>84</v>
      </c>
      <c r="J5" s="11">
        <v>94</v>
      </c>
      <c r="K5" s="11">
        <v>92</v>
      </c>
      <c r="L5" s="7">
        <f t="shared" ref="L5:L20" si="0">AVERAGE(G5:K5)</f>
        <v>86.4</v>
      </c>
      <c r="M5" s="11">
        <v>89</v>
      </c>
      <c r="N5" s="11">
        <v>74</v>
      </c>
      <c r="O5" s="11">
        <v>89</v>
      </c>
      <c r="P5" s="11">
        <v>72</v>
      </c>
      <c r="Q5" s="11">
        <v>81</v>
      </c>
      <c r="R5" s="7">
        <f t="shared" ref="R5:R20" si="1">AVERAGE(M5:Q5)</f>
        <v>81</v>
      </c>
      <c r="S5" s="7">
        <f t="shared" ref="S5:S20" si="2">AVERAGE(L5,R5)</f>
        <v>83.7</v>
      </c>
      <c r="T5" s="6">
        <v>1</v>
      </c>
      <c r="U5" s="16" t="s">
        <v>26</v>
      </c>
      <c r="V5" s="19"/>
    </row>
    <row r="6" spans="2:22" ht="30" customHeight="1" x14ac:dyDescent="0.25">
      <c r="B6" s="21" t="s">
        <v>39</v>
      </c>
      <c r="C6" s="21" t="s">
        <v>37</v>
      </c>
      <c r="D6" s="21" t="s">
        <v>20</v>
      </c>
      <c r="E6" s="20" t="s">
        <v>15</v>
      </c>
      <c r="F6" s="20" t="s">
        <v>38</v>
      </c>
      <c r="G6" s="4">
        <v>80</v>
      </c>
      <c r="H6" s="4">
        <v>80</v>
      </c>
      <c r="I6" s="4">
        <v>82</v>
      </c>
      <c r="J6" s="4">
        <v>78</v>
      </c>
      <c r="K6" s="4">
        <v>88</v>
      </c>
      <c r="L6" s="7">
        <f t="shared" si="0"/>
        <v>81.599999999999994</v>
      </c>
      <c r="M6" s="4">
        <v>89</v>
      </c>
      <c r="N6" s="4">
        <v>75</v>
      </c>
      <c r="O6" s="4">
        <v>85</v>
      </c>
      <c r="P6" s="4">
        <v>58</v>
      </c>
      <c r="Q6" s="4">
        <v>95</v>
      </c>
      <c r="R6" s="7">
        <f t="shared" si="1"/>
        <v>80.400000000000006</v>
      </c>
      <c r="S6" s="7">
        <f t="shared" si="2"/>
        <v>81</v>
      </c>
      <c r="T6" s="6">
        <v>2</v>
      </c>
      <c r="U6" s="17" t="s">
        <v>27</v>
      </c>
      <c r="V6" s="19"/>
    </row>
    <row r="7" spans="2:22" ht="30" customHeight="1" x14ac:dyDescent="0.25">
      <c r="B7" s="20" t="s">
        <v>41</v>
      </c>
      <c r="C7" s="21" t="s">
        <v>40</v>
      </c>
      <c r="D7" s="21" t="s">
        <v>21</v>
      </c>
      <c r="E7" s="20" t="s">
        <v>15</v>
      </c>
      <c r="F7" s="20" t="s">
        <v>42</v>
      </c>
      <c r="G7" s="4">
        <v>90</v>
      </c>
      <c r="H7" s="5">
        <v>80</v>
      </c>
      <c r="I7" s="5">
        <v>86</v>
      </c>
      <c r="J7" s="5">
        <v>74</v>
      </c>
      <c r="K7" s="5">
        <v>92</v>
      </c>
      <c r="L7" s="7">
        <f t="shared" si="0"/>
        <v>84.4</v>
      </c>
      <c r="M7" s="5">
        <v>90</v>
      </c>
      <c r="N7" s="5">
        <v>74</v>
      </c>
      <c r="O7" s="5">
        <v>85</v>
      </c>
      <c r="P7" s="5">
        <v>60</v>
      </c>
      <c r="Q7" s="5">
        <v>77</v>
      </c>
      <c r="R7" s="7">
        <f t="shared" si="1"/>
        <v>77.2</v>
      </c>
      <c r="S7" s="7">
        <f t="shared" si="2"/>
        <v>80.800000000000011</v>
      </c>
      <c r="T7" s="6">
        <v>3</v>
      </c>
      <c r="U7" s="16" t="s">
        <v>27</v>
      </c>
      <c r="V7" s="19"/>
    </row>
    <row r="8" spans="2:22" s="8" customFormat="1" ht="30" customHeight="1" x14ac:dyDescent="0.25">
      <c r="B8" s="20" t="s">
        <v>44</v>
      </c>
      <c r="C8" s="21" t="s">
        <v>43</v>
      </c>
      <c r="D8" s="21" t="s">
        <v>20</v>
      </c>
      <c r="E8" s="20" t="s">
        <v>17</v>
      </c>
      <c r="F8" s="20" t="s">
        <v>45</v>
      </c>
      <c r="G8" s="5">
        <v>88</v>
      </c>
      <c r="H8" s="5">
        <v>96</v>
      </c>
      <c r="I8" s="5">
        <v>84</v>
      </c>
      <c r="J8" s="5">
        <v>72</v>
      </c>
      <c r="K8" s="5">
        <v>86</v>
      </c>
      <c r="L8" s="7">
        <f t="shared" si="0"/>
        <v>85.2</v>
      </c>
      <c r="M8" s="5">
        <v>88</v>
      </c>
      <c r="N8" s="5">
        <v>74</v>
      </c>
      <c r="O8" s="5">
        <v>84</v>
      </c>
      <c r="P8" s="5">
        <v>51</v>
      </c>
      <c r="Q8" s="5">
        <v>85</v>
      </c>
      <c r="R8" s="7">
        <f t="shared" si="1"/>
        <v>76.400000000000006</v>
      </c>
      <c r="S8" s="7">
        <f t="shared" si="2"/>
        <v>80.800000000000011</v>
      </c>
      <c r="T8" s="6">
        <v>4</v>
      </c>
      <c r="U8" s="16" t="s">
        <v>28</v>
      </c>
      <c r="V8" s="19"/>
    </row>
    <row r="9" spans="2:22" s="8" customFormat="1" ht="30" customHeight="1" x14ac:dyDescent="0.25">
      <c r="B9" s="20" t="s">
        <v>47</v>
      </c>
      <c r="C9" s="21" t="s">
        <v>46</v>
      </c>
      <c r="D9" s="21" t="s">
        <v>20</v>
      </c>
      <c r="E9" s="20" t="s">
        <v>15</v>
      </c>
      <c r="F9" s="20" t="s">
        <v>48</v>
      </c>
      <c r="G9" s="4">
        <v>86</v>
      </c>
      <c r="H9" s="5">
        <v>86</v>
      </c>
      <c r="I9" s="11">
        <v>86</v>
      </c>
      <c r="J9" s="5">
        <v>74</v>
      </c>
      <c r="K9" s="5">
        <v>92</v>
      </c>
      <c r="L9" s="7">
        <f t="shared" si="0"/>
        <v>84.8</v>
      </c>
      <c r="M9" s="5">
        <v>89</v>
      </c>
      <c r="N9" s="5">
        <v>71</v>
      </c>
      <c r="O9" s="5">
        <v>85</v>
      </c>
      <c r="P9" s="5">
        <v>45</v>
      </c>
      <c r="Q9" s="5">
        <v>86</v>
      </c>
      <c r="R9" s="7">
        <f t="shared" si="1"/>
        <v>75.2</v>
      </c>
      <c r="S9" s="7">
        <f t="shared" si="2"/>
        <v>80</v>
      </c>
      <c r="T9" s="6">
        <v>5</v>
      </c>
      <c r="U9" s="16" t="s">
        <v>28</v>
      </c>
      <c r="V9" s="19"/>
    </row>
    <row r="10" spans="2:22" s="8" customFormat="1" ht="30" customHeight="1" x14ac:dyDescent="0.25">
      <c r="B10" s="20" t="s">
        <v>50</v>
      </c>
      <c r="C10" s="21" t="s">
        <v>49</v>
      </c>
      <c r="D10" s="21" t="s">
        <v>20</v>
      </c>
      <c r="E10" s="20" t="s">
        <v>15</v>
      </c>
      <c r="F10" s="20" t="s">
        <v>51</v>
      </c>
      <c r="G10" s="4">
        <v>80</v>
      </c>
      <c r="H10" s="4">
        <v>80</v>
      </c>
      <c r="I10" s="4">
        <v>80</v>
      </c>
      <c r="J10" s="4">
        <v>88</v>
      </c>
      <c r="K10" s="4">
        <v>80</v>
      </c>
      <c r="L10" s="7">
        <f t="shared" si="0"/>
        <v>81.599999999999994</v>
      </c>
      <c r="M10" s="4">
        <v>80</v>
      </c>
      <c r="N10" s="4">
        <v>74</v>
      </c>
      <c r="O10" s="4">
        <v>69</v>
      </c>
      <c r="P10" s="4">
        <v>84</v>
      </c>
      <c r="Q10" s="4">
        <v>80</v>
      </c>
      <c r="R10" s="7">
        <f t="shared" si="1"/>
        <v>77.400000000000006</v>
      </c>
      <c r="S10" s="7">
        <f t="shared" si="2"/>
        <v>79.5</v>
      </c>
      <c r="T10" s="6">
        <v>6</v>
      </c>
      <c r="U10" s="16" t="s">
        <v>28</v>
      </c>
      <c r="V10" s="19"/>
    </row>
    <row r="11" spans="2:22" s="8" customFormat="1" ht="30" customHeight="1" x14ac:dyDescent="0.25">
      <c r="B11" s="21" t="s">
        <v>53</v>
      </c>
      <c r="C11" s="21" t="s">
        <v>52</v>
      </c>
      <c r="D11" s="21" t="s">
        <v>19</v>
      </c>
      <c r="E11" s="20" t="s">
        <v>54</v>
      </c>
      <c r="F11" s="20" t="s">
        <v>55</v>
      </c>
      <c r="G11" s="4">
        <v>76</v>
      </c>
      <c r="H11" s="4">
        <v>80</v>
      </c>
      <c r="I11" s="4">
        <v>80</v>
      </c>
      <c r="J11" s="4">
        <v>64</v>
      </c>
      <c r="K11" s="4">
        <v>92</v>
      </c>
      <c r="L11" s="7">
        <f t="shared" si="0"/>
        <v>78.400000000000006</v>
      </c>
      <c r="M11" s="4">
        <v>76</v>
      </c>
      <c r="N11" s="4">
        <v>74</v>
      </c>
      <c r="O11" s="4">
        <v>83</v>
      </c>
      <c r="P11" s="4">
        <v>71</v>
      </c>
      <c r="Q11" s="4">
        <v>90</v>
      </c>
      <c r="R11" s="7">
        <f t="shared" si="1"/>
        <v>78.8</v>
      </c>
      <c r="S11" s="7">
        <f t="shared" si="2"/>
        <v>78.599999999999994</v>
      </c>
      <c r="T11" s="6">
        <v>7</v>
      </c>
      <c r="U11" s="16" t="s">
        <v>29</v>
      </c>
      <c r="V11" s="19"/>
    </row>
    <row r="12" spans="2:22" s="8" customFormat="1" ht="30" customHeight="1" x14ac:dyDescent="0.25">
      <c r="B12" s="20" t="s">
        <v>57</v>
      </c>
      <c r="C12" s="21" t="s">
        <v>56</v>
      </c>
      <c r="D12" s="21" t="s">
        <v>21</v>
      </c>
      <c r="E12" s="20" t="s">
        <v>58</v>
      </c>
      <c r="F12" s="20" t="s">
        <v>59</v>
      </c>
      <c r="G12" s="6">
        <v>82</v>
      </c>
      <c r="H12" s="11">
        <v>80</v>
      </c>
      <c r="I12" s="11">
        <v>82</v>
      </c>
      <c r="J12" s="11">
        <v>52</v>
      </c>
      <c r="K12" s="11">
        <v>94</v>
      </c>
      <c r="L12" s="7">
        <f t="shared" si="0"/>
        <v>78</v>
      </c>
      <c r="M12" s="11">
        <v>80</v>
      </c>
      <c r="N12" s="11">
        <v>74</v>
      </c>
      <c r="O12" s="11">
        <v>89</v>
      </c>
      <c r="P12" s="11">
        <v>55</v>
      </c>
      <c r="Q12" s="11">
        <v>94</v>
      </c>
      <c r="R12" s="7">
        <f t="shared" si="1"/>
        <v>78.400000000000006</v>
      </c>
      <c r="S12" s="7">
        <f t="shared" si="2"/>
        <v>78.2</v>
      </c>
      <c r="T12" s="6">
        <v>8</v>
      </c>
      <c r="U12" s="16" t="s">
        <v>29</v>
      </c>
      <c r="V12" s="19"/>
    </row>
    <row r="13" spans="2:22" s="8" customFormat="1" ht="30" customHeight="1" x14ac:dyDescent="0.25">
      <c r="B13" s="20" t="s">
        <v>61</v>
      </c>
      <c r="C13" s="21" t="s">
        <v>60</v>
      </c>
      <c r="D13" s="21" t="s">
        <v>20</v>
      </c>
      <c r="E13" s="20" t="s">
        <v>16</v>
      </c>
      <c r="F13" s="20" t="s">
        <v>62</v>
      </c>
      <c r="G13" s="4">
        <v>78</v>
      </c>
      <c r="H13" s="5">
        <v>94</v>
      </c>
      <c r="I13" s="5">
        <v>92</v>
      </c>
      <c r="J13" s="5">
        <v>56</v>
      </c>
      <c r="K13" s="5">
        <v>86</v>
      </c>
      <c r="L13" s="7">
        <f t="shared" si="0"/>
        <v>81.2</v>
      </c>
      <c r="M13" s="5">
        <v>80</v>
      </c>
      <c r="N13" s="5">
        <v>71</v>
      </c>
      <c r="O13" s="5">
        <v>84</v>
      </c>
      <c r="P13" s="5">
        <v>55</v>
      </c>
      <c r="Q13" s="5">
        <v>86</v>
      </c>
      <c r="R13" s="7">
        <f t="shared" si="1"/>
        <v>75.2</v>
      </c>
      <c r="S13" s="7">
        <f t="shared" si="2"/>
        <v>78.2</v>
      </c>
      <c r="T13" s="6">
        <v>9</v>
      </c>
      <c r="U13" s="16" t="s">
        <v>29</v>
      </c>
      <c r="V13" s="19"/>
    </row>
    <row r="14" spans="2:22" s="8" customFormat="1" ht="30" customHeight="1" x14ac:dyDescent="0.25">
      <c r="B14" s="20" t="s">
        <v>64</v>
      </c>
      <c r="C14" s="21" t="s">
        <v>63</v>
      </c>
      <c r="D14" s="21" t="s">
        <v>20</v>
      </c>
      <c r="E14" s="20" t="s">
        <v>18</v>
      </c>
      <c r="F14" s="20" t="s">
        <v>65</v>
      </c>
      <c r="G14" s="4">
        <v>76</v>
      </c>
      <c r="H14" s="5">
        <v>80</v>
      </c>
      <c r="I14" s="5">
        <v>80</v>
      </c>
      <c r="J14" s="5">
        <v>80</v>
      </c>
      <c r="K14" s="5">
        <v>72</v>
      </c>
      <c r="L14" s="7">
        <f t="shared" si="0"/>
        <v>77.599999999999994</v>
      </c>
      <c r="M14" s="5">
        <v>80</v>
      </c>
      <c r="N14" s="5">
        <v>84</v>
      </c>
      <c r="O14" s="5">
        <v>80</v>
      </c>
      <c r="P14" s="5">
        <v>51</v>
      </c>
      <c r="Q14" s="5">
        <v>96</v>
      </c>
      <c r="R14" s="7">
        <f t="shared" si="1"/>
        <v>78.2</v>
      </c>
      <c r="S14" s="7">
        <f t="shared" si="2"/>
        <v>77.900000000000006</v>
      </c>
      <c r="T14" s="6">
        <v>10</v>
      </c>
      <c r="U14" s="17" t="s">
        <v>29</v>
      </c>
      <c r="V14" s="19"/>
    </row>
    <row r="15" spans="2:22" s="8" customFormat="1" ht="30" customHeight="1" x14ac:dyDescent="0.25">
      <c r="B15" s="20" t="s">
        <v>67</v>
      </c>
      <c r="C15" s="21" t="s">
        <v>66</v>
      </c>
      <c r="D15" s="21" t="s">
        <v>21</v>
      </c>
      <c r="E15" s="20" t="s">
        <v>17</v>
      </c>
      <c r="F15" s="20" t="s">
        <v>68</v>
      </c>
      <c r="G15" s="5">
        <v>88</v>
      </c>
      <c r="H15" s="5">
        <v>74</v>
      </c>
      <c r="I15" s="5">
        <v>86</v>
      </c>
      <c r="J15" s="5">
        <v>54</v>
      </c>
      <c r="K15" s="5">
        <v>76</v>
      </c>
      <c r="L15" s="7">
        <f t="shared" si="0"/>
        <v>75.599999999999994</v>
      </c>
      <c r="M15" s="10">
        <v>85</v>
      </c>
      <c r="N15" s="10">
        <v>70</v>
      </c>
      <c r="O15" s="10">
        <v>80</v>
      </c>
      <c r="P15" s="10">
        <v>63</v>
      </c>
      <c r="Q15" s="10">
        <v>86</v>
      </c>
      <c r="R15" s="7">
        <f t="shared" si="1"/>
        <v>76.8</v>
      </c>
      <c r="S15" s="7">
        <f t="shared" si="2"/>
        <v>76.199999999999989</v>
      </c>
      <c r="T15" s="6">
        <v>11</v>
      </c>
      <c r="U15" s="17" t="s">
        <v>83</v>
      </c>
      <c r="V15" s="19"/>
    </row>
    <row r="16" spans="2:22" s="8" customFormat="1" ht="30" customHeight="1" x14ac:dyDescent="0.25">
      <c r="B16" s="20" t="s">
        <v>70</v>
      </c>
      <c r="C16" s="21" t="s">
        <v>69</v>
      </c>
      <c r="D16" s="21" t="s">
        <v>19</v>
      </c>
      <c r="E16" s="20" t="s">
        <v>14</v>
      </c>
      <c r="F16" s="20" t="s">
        <v>71</v>
      </c>
      <c r="G16" s="4">
        <v>76</v>
      </c>
      <c r="H16" s="4">
        <v>74</v>
      </c>
      <c r="I16" s="4">
        <v>82</v>
      </c>
      <c r="J16" s="4">
        <v>72</v>
      </c>
      <c r="K16" s="4">
        <v>70</v>
      </c>
      <c r="L16" s="7">
        <f t="shared" si="0"/>
        <v>74.8</v>
      </c>
      <c r="M16" s="4">
        <v>76</v>
      </c>
      <c r="N16" s="4">
        <v>84</v>
      </c>
      <c r="O16" s="4">
        <v>80</v>
      </c>
      <c r="P16" s="4">
        <v>66</v>
      </c>
      <c r="Q16" s="4">
        <v>80</v>
      </c>
      <c r="R16" s="7">
        <f t="shared" si="1"/>
        <v>77.2</v>
      </c>
      <c r="S16" s="7">
        <f t="shared" si="2"/>
        <v>76</v>
      </c>
      <c r="T16" s="6">
        <v>12</v>
      </c>
      <c r="U16" s="16" t="s">
        <v>83</v>
      </c>
      <c r="V16" s="19"/>
    </row>
    <row r="17" spans="2:22" s="8" customFormat="1" ht="30" customHeight="1" x14ac:dyDescent="0.25">
      <c r="B17" s="20" t="s">
        <v>72</v>
      </c>
      <c r="C17" s="21" t="s">
        <v>72</v>
      </c>
      <c r="D17" s="21" t="s">
        <v>20</v>
      </c>
      <c r="E17" s="20" t="s">
        <v>73</v>
      </c>
      <c r="F17" s="20" t="s">
        <v>74</v>
      </c>
      <c r="G17" s="4">
        <v>78</v>
      </c>
      <c r="H17" s="4">
        <v>70</v>
      </c>
      <c r="I17" s="4">
        <v>82</v>
      </c>
      <c r="J17" s="4">
        <v>62</v>
      </c>
      <c r="K17" s="4">
        <v>72</v>
      </c>
      <c r="L17" s="7">
        <f t="shared" si="0"/>
        <v>72.8</v>
      </c>
      <c r="M17" s="4">
        <v>89</v>
      </c>
      <c r="N17" s="4">
        <v>74</v>
      </c>
      <c r="O17" s="4">
        <v>89</v>
      </c>
      <c r="P17" s="4">
        <v>56</v>
      </c>
      <c r="Q17" s="4">
        <v>75</v>
      </c>
      <c r="R17" s="7">
        <f t="shared" si="1"/>
        <v>76.599999999999994</v>
      </c>
      <c r="S17" s="7">
        <f t="shared" si="2"/>
        <v>74.699999999999989</v>
      </c>
      <c r="T17" s="6">
        <v>13</v>
      </c>
      <c r="U17" s="17" t="s">
        <v>83</v>
      </c>
      <c r="V17" s="19"/>
    </row>
    <row r="18" spans="2:22" ht="30" customHeight="1" x14ac:dyDescent="0.25">
      <c r="B18" s="20" t="s">
        <v>76</v>
      </c>
      <c r="C18" s="21" t="s">
        <v>75</v>
      </c>
      <c r="D18" s="21" t="s">
        <v>20</v>
      </c>
      <c r="E18" s="20" t="s">
        <v>18</v>
      </c>
      <c r="F18" s="20" t="s">
        <v>77</v>
      </c>
      <c r="G18" s="5">
        <v>80</v>
      </c>
      <c r="H18" s="5">
        <v>80</v>
      </c>
      <c r="I18" s="5">
        <v>80</v>
      </c>
      <c r="J18" s="5">
        <v>52</v>
      </c>
      <c r="K18" s="5">
        <v>86</v>
      </c>
      <c r="L18" s="7">
        <f t="shared" si="0"/>
        <v>75.599999999999994</v>
      </c>
      <c r="M18" s="5">
        <v>76</v>
      </c>
      <c r="N18" s="5">
        <v>74</v>
      </c>
      <c r="O18" s="5">
        <v>80</v>
      </c>
      <c r="P18" s="5">
        <v>55</v>
      </c>
      <c r="Q18" s="5">
        <v>80</v>
      </c>
      <c r="R18" s="7">
        <f t="shared" si="1"/>
        <v>73</v>
      </c>
      <c r="S18" s="7">
        <f t="shared" si="2"/>
        <v>74.3</v>
      </c>
      <c r="T18" s="6">
        <v>14</v>
      </c>
      <c r="U18" s="17" t="s">
        <v>83</v>
      </c>
      <c r="V18" s="19"/>
    </row>
    <row r="19" spans="2:22" ht="30" customHeight="1" x14ac:dyDescent="0.25">
      <c r="B19" s="20" t="s">
        <v>80</v>
      </c>
      <c r="C19" s="21" t="s">
        <v>79</v>
      </c>
      <c r="D19" s="21" t="s">
        <v>19</v>
      </c>
      <c r="E19" s="20" t="s">
        <v>54</v>
      </c>
      <c r="F19" s="20" t="s">
        <v>81</v>
      </c>
      <c r="G19" s="4">
        <v>76</v>
      </c>
      <c r="H19" s="5">
        <v>70</v>
      </c>
      <c r="I19" s="5">
        <v>86</v>
      </c>
      <c r="J19" s="5">
        <v>46</v>
      </c>
      <c r="K19" s="5">
        <v>78</v>
      </c>
      <c r="L19" s="7">
        <f t="shared" si="0"/>
        <v>71.2</v>
      </c>
      <c r="M19" s="5">
        <v>76</v>
      </c>
      <c r="N19" s="5">
        <v>74</v>
      </c>
      <c r="O19" s="5">
        <v>80</v>
      </c>
      <c r="P19" s="5">
        <v>54</v>
      </c>
      <c r="Q19" s="5">
        <v>80</v>
      </c>
      <c r="R19" s="7">
        <f t="shared" si="1"/>
        <v>72.8</v>
      </c>
      <c r="S19" s="7">
        <f t="shared" si="2"/>
        <v>72</v>
      </c>
      <c r="T19" s="6">
        <v>15</v>
      </c>
      <c r="U19" s="17" t="s">
        <v>32</v>
      </c>
      <c r="V19" s="9"/>
    </row>
    <row r="20" spans="2:22" ht="30" customHeight="1" x14ac:dyDescent="0.25">
      <c r="B20" s="20" t="s">
        <v>78</v>
      </c>
      <c r="C20" s="21" t="s">
        <v>82</v>
      </c>
      <c r="D20" s="21" t="s">
        <v>19</v>
      </c>
      <c r="E20" s="20" t="s">
        <v>14</v>
      </c>
      <c r="F20" s="20" t="s">
        <v>71</v>
      </c>
      <c r="G20" s="4">
        <v>76</v>
      </c>
      <c r="H20" s="4">
        <v>72</v>
      </c>
      <c r="I20" s="4">
        <v>82</v>
      </c>
      <c r="J20" s="4">
        <v>40</v>
      </c>
      <c r="K20" s="4">
        <v>78</v>
      </c>
      <c r="L20" s="7">
        <f t="shared" si="0"/>
        <v>69.599999999999994</v>
      </c>
      <c r="M20" s="4">
        <v>76</v>
      </c>
      <c r="N20" s="4">
        <v>84</v>
      </c>
      <c r="O20" s="4">
        <v>84</v>
      </c>
      <c r="P20" s="4">
        <v>40</v>
      </c>
      <c r="Q20" s="4">
        <v>80</v>
      </c>
      <c r="R20" s="7">
        <f t="shared" si="1"/>
        <v>72.8</v>
      </c>
      <c r="S20" s="7">
        <f t="shared" si="2"/>
        <v>71.199999999999989</v>
      </c>
      <c r="T20" s="6">
        <v>16</v>
      </c>
      <c r="U20" s="17" t="s">
        <v>32</v>
      </c>
      <c r="V20" s="9"/>
    </row>
    <row r="21" spans="2:22" ht="30" customHeight="1" thickBot="1" x14ac:dyDescent="0.3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V21" s="9"/>
    </row>
    <row r="22" spans="2:22" ht="30" customHeight="1" x14ac:dyDescent="0.25">
      <c r="B22" s="14" t="s">
        <v>8</v>
      </c>
      <c r="C22" s="15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V22" s="9"/>
    </row>
    <row r="23" spans="2:22" ht="30" customHeight="1" x14ac:dyDescent="0.25">
      <c r="B23" s="13" t="s">
        <v>9</v>
      </c>
      <c r="C23" s="1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V23" s="9"/>
    </row>
    <row r="24" spans="2:22" ht="30" customHeight="1" x14ac:dyDescent="0.25">
      <c r="B24" s="22" t="s">
        <v>10</v>
      </c>
      <c r="C24" s="2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V24" s="9"/>
    </row>
    <row r="25" spans="2:22" x14ac:dyDescent="0.25">
      <c r="B25" s="23" t="s">
        <v>12</v>
      </c>
      <c r="C25" s="24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2:22" x14ac:dyDescent="0.25">
      <c r="B26" s="22" t="s">
        <v>13</v>
      </c>
      <c r="C26" s="2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2:22" x14ac:dyDescent="0.25"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2:22" x14ac:dyDescent="0.25"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2:22" x14ac:dyDescent="0.25"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2:22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2:22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2:22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2:20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2:20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2:20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2:20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2:20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2:20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2:20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2:20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2:20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2:20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2:20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2:20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2:20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2:20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2:20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2:20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2:20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2:20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2:20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2:20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2:20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2:20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2:20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2:20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2:20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2:20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2:20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2:20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2:20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2:20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2:20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2:20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2:20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2:20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2:20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2:20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2:20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2:20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2:20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2:20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2:20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2:20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2:20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2:20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2:20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2:20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2:20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2:20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2:20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2:20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2:20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2:20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2:20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2:20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2:20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2:20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2:20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2:20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2:20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2:20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2:20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2:20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2:20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2:20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2:20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2:20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2:20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2:20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2:20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2:20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2:20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2:20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2:20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2:20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2:20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2:20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2:20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2:20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2:20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2:20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2:20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2:20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2:20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2:20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2:20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2:20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2:20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2:20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2:20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2:20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2:20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2:20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2:20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2:20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2:20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2:20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2:20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2:20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2:20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2:20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2:20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2:20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2:20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2:20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2:20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2:20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2:20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2:20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2:20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2:20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2:20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2:20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2:20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2:20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2:20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2:20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2:20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2:20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2:20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2:20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2:20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2:20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2:20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2:20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2:20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2:20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2:20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2:20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2:20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2:20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2:20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2:20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2:20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2:20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2:20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2:20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2:20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2:20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2:20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2:20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2:20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2:20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2:20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2:20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2:20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2:20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2:20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2:20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2:20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2:20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2:20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2:20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2:20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2:20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2:20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2:20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2:20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2:20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2:20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2:20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2:20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2:20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2:20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2:20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2:20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2:20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2:20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2:20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2:20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2:20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2:20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2:20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2:20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2:20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2:20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2:20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2:20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2:20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2:20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2:20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2:20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2:20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2:20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2:20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2:20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2:20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2:20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2:20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2:20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2:20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2:20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2:20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2:20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2:20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2:20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2:20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2:20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2:20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2:20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2:20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2:20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2:20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2:20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2:20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2:20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2:20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2:20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2:20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2:20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2:20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2:20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2:20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2:20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2:20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2:20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2:20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2:20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2:20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2:20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2:20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2:20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2:20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2:20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2:20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2:20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2:20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2:20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2:20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2:20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2:20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2:20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2:20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2:20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2:20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2:20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2:20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2:20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2:20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2:20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2:20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2:20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2:20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2:20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2:20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2:20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2:20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2:20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2:20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2:20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2:20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2:20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2:20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2:20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2:20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2:20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2:20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2:20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2:20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2:20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2:20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2:20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2:20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2:20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2:20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2:20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2:20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2:20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2:20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2:20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2:20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2:20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2:20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2:20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2:20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2:20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2:20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2:20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2:20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2:20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2:20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2:20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2:20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2:20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2:20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2:20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2:20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2:20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2:20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2:20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2:20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2:20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2:20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2:20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2:20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2:20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2:20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2:20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2:20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2:20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2:20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2:20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2:20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2:20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2:20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2:20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2:20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2:20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2:20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2:20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2:20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2:20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2:20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2:20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2:20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2:20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2:20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2:20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2:20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2:20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2:20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2:20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2:20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2:20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2:20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2:20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2:20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2:20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2:20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2:20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2:20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2:20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2:20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2:20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2:20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2:20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2:20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2:20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2:20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2:20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2:20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2:20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2:20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2:20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2:20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2:20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2:20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2:20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2:20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2:20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2:20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2:20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2:20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2:20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2:20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2:20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2:20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2:20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2:20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2:20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2:20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2:20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2:20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2:20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2:20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2:20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2:20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2:20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2:20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2:20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2:20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2:20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2:20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2:20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2:20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2:20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2:20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2:20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2:20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2:20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2:20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2:20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2:20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2:20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2:20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2:20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2:20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2:20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2:20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2:20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2:20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2:20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2:20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2:20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2:20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2:20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2:20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2:20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2:20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2:20" x14ac:dyDescent="0.25">
      <c r="B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2:20" x14ac:dyDescent="0.25">
      <c r="B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2:20" x14ac:dyDescent="0.25">
      <c r="B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</sheetData>
  <sheetProtection formatCells="0" formatColumns="0" formatRows="0" insertColumns="0" insertRows="0" insertHyperlinks="0" deleteColumns="0" deleteRows="0" sort="0" autoFilter="0" pivotTables="0"/>
  <autoFilter ref="B3:V24" xr:uid="{00000000-0009-0000-0000-000000000000}">
    <filterColumn colId="6" showButton="0"/>
    <filterColumn colId="7" showButton="0"/>
    <filterColumn colId="8" showButton="0"/>
    <filterColumn colId="9" showButton="0"/>
    <filterColumn colId="12" showButton="0"/>
    <filterColumn colId="13" showButton="0"/>
    <filterColumn colId="14" showButton="0"/>
    <filterColumn colId="15" showButton="0"/>
    <sortState xmlns:xlrd2="http://schemas.microsoft.com/office/spreadsheetml/2017/richdata2" ref="B6:V24">
      <sortCondition ref="U3:U24"/>
    </sortState>
  </autoFilter>
  <mergeCells count="16">
    <mergeCell ref="B24:C24"/>
    <mergeCell ref="B26:C26"/>
    <mergeCell ref="B25:C25"/>
    <mergeCell ref="B1:V1"/>
    <mergeCell ref="B3:B4"/>
    <mergeCell ref="G3:K3"/>
    <mergeCell ref="L3:L4"/>
    <mergeCell ref="T3:T4"/>
    <mergeCell ref="U3:U4"/>
    <mergeCell ref="S3:S4"/>
    <mergeCell ref="M3:Q3"/>
    <mergeCell ref="R3:R4"/>
    <mergeCell ref="C3:C4"/>
    <mergeCell ref="D3:D4"/>
    <mergeCell ref="E3:E4"/>
    <mergeCell ref="F3:F4"/>
  </mergeCells>
  <phoneticPr fontId="2" type="noConversion"/>
  <pageMargins left="0.25" right="0.25" top="0.75" bottom="0.75" header="0.3" footer="0.3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심사결과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오한별</dc:creator>
  <cp:lastModifiedBy>Administrator</cp:lastModifiedBy>
  <cp:lastPrinted>2024-01-09T07:41:13Z</cp:lastPrinted>
  <dcterms:created xsi:type="dcterms:W3CDTF">2020-12-11T02:07:55Z</dcterms:created>
  <dcterms:modified xsi:type="dcterms:W3CDTF">2026-01-21T02:08:20Z</dcterms:modified>
</cp:coreProperties>
</file>